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tourismegovma-my.sharepoint.com/personal/dhaffoud_tourisme_gov_ma/Documents/"/>
    </mc:Choice>
  </mc:AlternateContent>
  <xr:revisionPtr revIDLastSave="5" documentId="8_{BE782EF1-CFFE-43B4-A9AA-804E7E9CE301}" xr6:coauthVersionLast="47" xr6:coauthVersionMax="47" xr10:uidLastSave="{6CD521C0-36E4-4A6A-9FF1-16B4001D4E0F}"/>
  <bookViews>
    <workbookView xWindow="-120" yWindow="-120" windowWidth="29040" windowHeight="15840" xr2:uid="{00000000-000D-0000-FFFF-FFFF00000000}"/>
  </bookViews>
  <sheets>
    <sheet name="Tableaux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0" l="1"/>
  <c r="G20" i="10"/>
  <c r="C20" i="10"/>
  <c r="D20" i="10"/>
  <c r="E20" i="10"/>
  <c r="B20" i="10"/>
  <c r="G6" i="10" l="1"/>
  <c r="G7" i="10"/>
  <c r="G8" i="10"/>
  <c r="G9" i="10"/>
  <c r="G10" i="10"/>
  <c r="G11" i="10"/>
  <c r="G12" i="10"/>
  <c r="G13" i="10"/>
  <c r="G14" i="10"/>
  <c r="G15" i="10"/>
  <c r="G16" i="10"/>
  <c r="G17" i="10"/>
  <c r="G18" i="10"/>
  <c r="G19" i="10"/>
  <c r="G21" i="10"/>
  <c r="G5" i="10"/>
  <c r="F6" i="10"/>
  <c r="F7" i="10"/>
  <c r="F8" i="10"/>
  <c r="F9" i="10"/>
  <c r="F10" i="10"/>
  <c r="F11" i="10"/>
  <c r="F12" i="10"/>
  <c r="F13" i="10"/>
  <c r="F14" i="10"/>
  <c r="F15" i="10"/>
  <c r="F16" i="10"/>
  <c r="F17" i="10"/>
  <c r="F18" i="10"/>
  <c r="F19" i="10"/>
  <c r="F21" i="10"/>
  <c r="F5" i="10"/>
</calcChain>
</file>

<file path=xl/sharedStrings.xml><?xml version="1.0" encoding="utf-8"?>
<sst xmlns="http://schemas.openxmlformats.org/spreadsheetml/2006/main" count="24" uniqueCount="24">
  <si>
    <t>France</t>
  </si>
  <si>
    <t>Espagne</t>
  </si>
  <si>
    <t>Royaume-Uni</t>
  </si>
  <si>
    <t>Belgique</t>
  </si>
  <si>
    <t>Allemagne</t>
  </si>
  <si>
    <t>Italie</t>
  </si>
  <si>
    <t>Hollande</t>
  </si>
  <si>
    <t>Etats Unis</t>
  </si>
  <si>
    <t>Evolution par nationalité des arrivées des touristes aux postes frontières</t>
  </si>
  <si>
    <t>Chine</t>
  </si>
  <si>
    <t>Portugal</t>
  </si>
  <si>
    <t>Pologne</t>
  </si>
  <si>
    <t>Canada</t>
  </si>
  <si>
    <t>Suisse</t>
  </si>
  <si>
    <t>Arabie saoudite</t>
  </si>
  <si>
    <t>2019</t>
  </si>
  <si>
    <t>2023</t>
  </si>
  <si>
    <t>2024</t>
  </si>
  <si>
    <t>2025</t>
  </si>
  <si>
    <t>Turquie</t>
  </si>
  <si>
    <t>Total</t>
  </si>
  <si>
    <t>Var 25/24</t>
  </si>
  <si>
    <t>Part 2025</t>
  </si>
  <si>
    <t>Autres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</si>
</sst>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€_-;\-* #,##0.00\ _€_-;_-* &quot;-&quot;??\ _€_-;_-@_-"/>
    <numFmt numFmtId="165" formatCode="0.0%"/>
    <numFmt numFmtId="166" formatCode="_-* #,##0\ _€_-;\-* #,##0\ _€_-;_-* &quot;-&quot;??\ _€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0F5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693434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CCCCCC"/>
      </right>
      <top style="thin">
        <color rgb="FF000000"/>
      </top>
      <bottom style="thin">
        <color rgb="FFCCCCCC"/>
      </bottom>
      <diagonal/>
    </border>
    <border>
      <left style="thin">
        <color rgb="FF000000"/>
      </left>
      <right style="thin">
        <color rgb="FFCCCCCC"/>
      </right>
      <top style="thin">
        <color rgb="FF000000"/>
      </top>
      <bottom style="thin">
        <color rgb="FF000000"/>
      </bottom>
      <diagonal/>
    </border>
    <border>
      <left style="thin">
        <color rgb="FFCCCCCC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13">
    <xf numFmtId="0" fontId="0" fillId="0" borderId="0" xfId="0"/>
    <xf numFmtId="0" fontId="4" fillId="2" borderId="2" xfId="0" applyFont="1" applyFill="1" applyBorder="1"/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165" fontId="1" fillId="0" borderId="0" xfId="4" applyNumberFormat="1" applyFont="1"/>
    <xf numFmtId="9" fontId="1" fillId="0" borderId="0" xfId="4" applyFont="1"/>
    <xf numFmtId="166" fontId="3" fillId="0" borderId="1" xfId="1" applyNumberFormat="1" applyFont="1" applyBorder="1" applyAlignment="1">
      <alignment horizontal="right" wrapText="1"/>
    </xf>
    <xf numFmtId="166" fontId="0" fillId="0" borderId="1" xfId="1" applyNumberFormat="1" applyFont="1" applyBorder="1" applyAlignment="1">
      <alignment horizontal="right" wrapText="1"/>
    </xf>
    <xf numFmtId="0" fontId="3" fillId="0" borderId="0" xfId="0" applyFont="1"/>
    <xf numFmtId="9" fontId="3" fillId="0" borderId="1" xfId="4" applyFont="1" applyBorder="1" applyAlignment="1">
      <alignment horizontal="right" wrapText="1"/>
    </xf>
    <xf numFmtId="9" fontId="1" fillId="0" borderId="1" xfId="4" applyFont="1" applyBorder="1" applyAlignment="1">
      <alignment horizontal="right" wrapText="1"/>
    </xf>
    <xf numFmtId="165" fontId="1" fillId="0" borderId="1" xfId="4" applyNumberFormat="1" applyFont="1" applyBorder="1" applyAlignment="1">
      <alignment horizontal="right" wrapText="1"/>
    </xf>
  </cellXfs>
  <cellStyles count="6">
    <cellStyle name="Milliers" xfId="1" builtinId="3"/>
    <cellStyle name="Normal" xfId="0" builtinId="0"/>
    <cellStyle name="Normal 2" xfId="2" xr:uid="{00000000-0005-0000-0000-000002000000}"/>
    <cellStyle name="Normal 3" xfId="3" xr:uid="{00000000-0005-0000-0000-000003000000}"/>
    <cellStyle name="Pourcentage" xfId="4" builtinId="5"/>
    <cellStyle name="Pourcentage 2" xfId="5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D58D67-5867-4D00-854F-FFAB29B7F541}">
  <dimension ref="A1:G21"/>
  <sheetViews>
    <sheetView tabSelected="1" zoomScale="90" zoomScaleNormal="90" workbookViewId="0">
      <selection activeCell="H25" sqref="H25"/>
    </sheetView>
  </sheetViews>
  <sheetFormatPr baseColWidth="10" defaultRowHeight="15" x14ac:dyDescent="0.25"/>
  <cols>
    <col min="1" max="1" width="21.28515625" customWidth="1"/>
    <col min="2" max="10" width="13.42578125" customWidth="1"/>
    <col min="11" max="11" width="15.85546875" customWidth="1"/>
    <col min="12" max="12" width="14.140625" bestFit="1" customWidth="1"/>
    <col min="13" max="13" width="16" customWidth="1"/>
    <col min="15" max="15" width="12" customWidth="1"/>
    <col min="18" max="18" width="1.85546875" customWidth="1"/>
  </cols>
  <sheetData>
    <row r="1" spans="1:7" x14ac:dyDescent="0.25">
      <c r="B1" s="5"/>
      <c r="C1" s="6"/>
      <c r="D1" s="6"/>
      <c r="E1" s="6"/>
      <c r="F1" s="6"/>
      <c r="G1" s="6"/>
    </row>
    <row r="2" spans="1:7" x14ac:dyDescent="0.25">
      <c r="A2" s="9" t="s">
        <v>8</v>
      </c>
    </row>
    <row r="4" spans="1:7" x14ac:dyDescent="0.25">
      <c r="A4" s="2"/>
      <c r="B4" s="2" t="s">
        <v>15</v>
      </c>
      <c r="C4" s="2" t="s">
        <v>16</v>
      </c>
      <c r="D4" s="2" t="s">
        <v>17</v>
      </c>
      <c r="E4" s="2" t="s">
        <v>18</v>
      </c>
      <c r="F4" s="3" t="s">
        <v>21</v>
      </c>
      <c r="G4" s="4" t="s">
        <v>22</v>
      </c>
    </row>
    <row r="5" spans="1:7" x14ac:dyDescent="0.25">
      <c r="A5" s="1" t="s">
        <v>0</v>
      </c>
      <c r="B5" s="8">
        <v>4189230</v>
      </c>
      <c r="C5" s="8">
        <v>4403040</v>
      </c>
      <c r="D5" s="8">
        <v>5194625</v>
      </c>
      <c r="E5" s="8">
        <v>5763404</v>
      </c>
      <c r="F5" s="11">
        <f>E5/D5-1</f>
        <v>0.10949375556464624</v>
      </c>
      <c r="G5" s="11">
        <f>E5/$E$21</f>
        <v>0.29118992689891987</v>
      </c>
    </row>
    <row r="6" spans="1:7" x14ac:dyDescent="0.25">
      <c r="A6" s="1" t="s">
        <v>1</v>
      </c>
      <c r="B6" s="8">
        <v>2148639</v>
      </c>
      <c r="C6" s="8">
        <v>3536715</v>
      </c>
      <c r="D6" s="8">
        <v>4052867</v>
      </c>
      <c r="E6" s="8">
        <v>4551618</v>
      </c>
      <c r="F6" s="11">
        <f t="shared" ref="F6:F21" si="0">E6/D6-1</f>
        <v>0.12306127982980941</v>
      </c>
      <c r="G6" s="11">
        <f t="shared" ref="G6:G21" si="1">E6/$E$21</f>
        <v>0.22996571343806679</v>
      </c>
    </row>
    <row r="7" spans="1:7" x14ac:dyDescent="0.25">
      <c r="A7" s="1" t="s">
        <v>3</v>
      </c>
      <c r="B7" s="8">
        <v>900643</v>
      </c>
      <c r="C7" s="8">
        <v>956197</v>
      </c>
      <c r="D7" s="8">
        <v>1126791</v>
      </c>
      <c r="E7" s="8">
        <v>1241679</v>
      </c>
      <c r="F7" s="11">
        <f t="shared" si="0"/>
        <v>0.10196034579615909</v>
      </c>
      <c r="G7" s="11">
        <f t="shared" si="1"/>
        <v>6.2734525853458123E-2</v>
      </c>
    </row>
    <row r="8" spans="1:7" x14ac:dyDescent="0.25">
      <c r="A8" s="1" t="s">
        <v>2</v>
      </c>
      <c r="B8" s="8">
        <v>630461</v>
      </c>
      <c r="C8" s="8">
        <v>824775</v>
      </c>
      <c r="D8" s="8">
        <v>1194222</v>
      </c>
      <c r="E8" s="8">
        <v>1405135</v>
      </c>
      <c r="F8" s="11">
        <f t="shared" si="0"/>
        <v>0.17661121634001042</v>
      </c>
      <c r="G8" s="11">
        <f t="shared" si="1"/>
        <v>7.0992968379991014E-2</v>
      </c>
    </row>
    <row r="9" spans="1:7" x14ac:dyDescent="0.25">
      <c r="A9" s="1" t="s">
        <v>5</v>
      </c>
      <c r="B9" s="8">
        <v>865876</v>
      </c>
      <c r="C9" s="8">
        <v>760015</v>
      </c>
      <c r="D9" s="8">
        <v>951253</v>
      </c>
      <c r="E9" s="8">
        <v>1148433</v>
      </c>
      <c r="F9" s="11">
        <f t="shared" si="0"/>
        <v>0.20728449739448918</v>
      </c>
      <c r="G9" s="11">
        <f t="shared" si="1"/>
        <v>5.8023369751332238E-2</v>
      </c>
    </row>
    <row r="10" spans="1:7" x14ac:dyDescent="0.25">
      <c r="A10" s="1" t="s">
        <v>6</v>
      </c>
      <c r="B10" s="8">
        <v>776609</v>
      </c>
      <c r="C10" s="8">
        <v>694985</v>
      </c>
      <c r="D10" s="8">
        <v>822718</v>
      </c>
      <c r="E10" s="8">
        <v>948400</v>
      </c>
      <c r="F10" s="11">
        <f t="shared" si="0"/>
        <v>0.1527643736979134</v>
      </c>
      <c r="G10" s="11">
        <f t="shared" si="1"/>
        <v>4.7916912760399166E-2</v>
      </c>
    </row>
    <row r="11" spans="1:7" x14ac:dyDescent="0.25">
      <c r="A11" s="1" t="s">
        <v>4</v>
      </c>
      <c r="B11" s="8">
        <v>682863</v>
      </c>
      <c r="C11" s="8">
        <v>665696</v>
      </c>
      <c r="D11" s="8">
        <v>843024</v>
      </c>
      <c r="E11" s="8">
        <v>932712</v>
      </c>
      <c r="F11" s="11">
        <f t="shared" si="0"/>
        <v>0.10638843022262701</v>
      </c>
      <c r="G11" s="11">
        <f t="shared" si="1"/>
        <v>4.7124293056281553E-2</v>
      </c>
    </row>
    <row r="12" spans="1:7" x14ac:dyDescent="0.25">
      <c r="A12" s="1" t="s">
        <v>7</v>
      </c>
      <c r="B12" s="8">
        <v>437451</v>
      </c>
      <c r="C12" s="8">
        <v>399335</v>
      </c>
      <c r="D12" s="8">
        <v>421862</v>
      </c>
      <c r="E12" s="8">
        <v>481239</v>
      </c>
      <c r="F12" s="11">
        <f t="shared" si="0"/>
        <v>0.14074981866107872</v>
      </c>
      <c r="G12" s="11">
        <f t="shared" si="1"/>
        <v>2.4314094453713343E-2</v>
      </c>
    </row>
    <row r="13" spans="1:7" x14ac:dyDescent="0.25">
      <c r="A13" s="1" t="s">
        <v>12</v>
      </c>
      <c r="B13" s="8">
        <v>214559</v>
      </c>
      <c r="C13" s="8">
        <v>171878</v>
      </c>
      <c r="D13" s="8">
        <v>200847</v>
      </c>
      <c r="E13" s="8">
        <v>258304</v>
      </c>
      <c r="F13" s="11">
        <f t="shared" si="0"/>
        <v>0.28607347881720901</v>
      </c>
      <c r="G13" s="12">
        <f t="shared" si="1"/>
        <v>1.3050537994160847E-2</v>
      </c>
    </row>
    <row r="14" spans="1:7" x14ac:dyDescent="0.25">
      <c r="A14" s="1" t="s">
        <v>10</v>
      </c>
      <c r="B14" s="8">
        <v>128334</v>
      </c>
      <c r="C14" s="8">
        <v>172686</v>
      </c>
      <c r="D14" s="8">
        <v>230780</v>
      </c>
      <c r="E14" s="8">
        <v>236372</v>
      </c>
      <c r="F14" s="11">
        <f t="shared" si="0"/>
        <v>2.4230869226102847E-2</v>
      </c>
      <c r="G14" s="12">
        <f t="shared" si="1"/>
        <v>1.1942446755589489E-2</v>
      </c>
    </row>
    <row r="15" spans="1:7" x14ac:dyDescent="0.25">
      <c r="A15" s="1" t="s">
        <v>13</v>
      </c>
      <c r="B15" s="8">
        <v>126908</v>
      </c>
      <c r="C15" s="8">
        <v>152521</v>
      </c>
      <c r="D15" s="8">
        <v>186319</v>
      </c>
      <c r="E15" s="8">
        <v>218364</v>
      </c>
      <c r="F15" s="11">
        <f t="shared" si="0"/>
        <v>0.1719899741840607</v>
      </c>
      <c r="G15" s="12">
        <f t="shared" si="1"/>
        <v>1.1032611490944541E-2</v>
      </c>
    </row>
    <row r="16" spans="1:7" x14ac:dyDescent="0.25">
      <c r="A16" s="1" t="s">
        <v>14</v>
      </c>
      <c r="B16" s="8">
        <v>102897</v>
      </c>
      <c r="C16" s="8">
        <v>128598</v>
      </c>
      <c r="D16" s="8">
        <v>160418</v>
      </c>
      <c r="E16" s="8">
        <v>189831</v>
      </c>
      <c r="F16" s="11">
        <f t="shared" si="0"/>
        <v>0.18335224226707725</v>
      </c>
      <c r="G16" s="12">
        <f t="shared" si="1"/>
        <v>9.5910116683038116E-3</v>
      </c>
    </row>
    <row r="17" spans="1:7" x14ac:dyDescent="0.25">
      <c r="A17" s="1" t="s">
        <v>11</v>
      </c>
      <c r="B17" s="8">
        <v>80125</v>
      </c>
      <c r="C17" s="8">
        <v>94355</v>
      </c>
      <c r="D17" s="8">
        <v>152933</v>
      </c>
      <c r="E17" s="8">
        <v>193137</v>
      </c>
      <c r="F17" s="11">
        <f t="shared" si="0"/>
        <v>0.26288636200166082</v>
      </c>
      <c r="G17" s="12">
        <f t="shared" si="1"/>
        <v>9.758043842055265E-3</v>
      </c>
    </row>
    <row r="18" spans="1:7" x14ac:dyDescent="0.25">
      <c r="A18" s="1" t="s">
        <v>9</v>
      </c>
      <c r="B18" s="8">
        <v>141670</v>
      </c>
      <c r="C18" s="8">
        <v>59719</v>
      </c>
      <c r="D18" s="8">
        <v>106483</v>
      </c>
      <c r="E18" s="8">
        <v>148557</v>
      </c>
      <c r="F18" s="11">
        <f t="shared" si="0"/>
        <v>0.39512410431712097</v>
      </c>
      <c r="G18" s="12">
        <f t="shared" si="1"/>
        <v>7.5056862177842881E-3</v>
      </c>
    </row>
    <row r="19" spans="1:7" x14ac:dyDescent="0.25">
      <c r="A19" s="1" t="s">
        <v>19</v>
      </c>
      <c r="B19" s="8">
        <v>43215</v>
      </c>
      <c r="C19" s="8">
        <v>111924</v>
      </c>
      <c r="D19" s="8">
        <v>125909</v>
      </c>
      <c r="E19" s="8">
        <v>138144</v>
      </c>
      <c r="F19" s="11">
        <f t="shared" si="0"/>
        <v>9.7173355359823299E-2</v>
      </c>
      <c r="G19" s="12">
        <f t="shared" si="1"/>
        <v>6.9795803420208587E-3</v>
      </c>
    </row>
    <row r="20" spans="1:7" x14ac:dyDescent="0.25">
      <c r="A20" s="1" t="s">
        <v>23</v>
      </c>
      <c r="B20" s="8">
        <f>B21-SUM(B5:B19)</f>
        <v>1463254</v>
      </c>
      <c r="C20" s="8">
        <f t="shared" ref="C20:E20" si="2">C21-SUM(C5:C19)</f>
        <v>1392288</v>
      </c>
      <c r="D20" s="8">
        <f t="shared" si="2"/>
        <v>1640898</v>
      </c>
      <c r="E20" s="8">
        <f t="shared" si="2"/>
        <v>1937265</v>
      </c>
      <c r="F20" s="11">
        <f t="shared" ref="F20" si="3">E20/D20-1</f>
        <v>0.18061268890570892</v>
      </c>
      <c r="G20" s="12">
        <f t="shared" ref="G20" si="4">E20/$E$21</f>
        <v>9.78782770969788E-2</v>
      </c>
    </row>
    <row r="21" spans="1:7" x14ac:dyDescent="0.25">
      <c r="A21" s="1" t="s">
        <v>20</v>
      </c>
      <c r="B21" s="7">
        <v>12932734</v>
      </c>
      <c r="C21" s="7">
        <v>14524727</v>
      </c>
      <c r="D21" s="7">
        <v>17411949</v>
      </c>
      <c r="E21" s="7">
        <v>19792594</v>
      </c>
      <c r="F21" s="10">
        <f t="shared" si="0"/>
        <v>0.13672478595015414</v>
      </c>
      <c r="G21" s="10">
        <f t="shared" si="1"/>
        <v>1</v>
      </c>
    </row>
  </sheetData>
  <pageMargins left="0.7" right="0.7" top="0.75" bottom="0.75" header="0.3" footer="0.3"/>
  <pageSetup paperSize="9" orientation="portrait" r:id="rId1"/>
  <ignoredErrors>
    <ignoredError sqref="B4:E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Tableaux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kbchi</dc:creator>
  <cp:lastModifiedBy>HAFFOUD Driss</cp:lastModifiedBy>
  <dcterms:created xsi:type="dcterms:W3CDTF">2014-03-10T11:43:16Z</dcterms:created>
  <dcterms:modified xsi:type="dcterms:W3CDTF">2026-02-10T10:00:08Z</dcterms:modified>
</cp:coreProperties>
</file>